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IKE" sheetId="5" r:id="rId1"/>
  </sheets>
  <definedNames>
    <definedName name="_xlnm._FilterDatabase" localSheetId="0" hidden="1">NIKE!$B$3:$P$16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" i="5" l="1"/>
  <c r="P6" i="5"/>
  <c r="P7" i="5"/>
  <c r="P8" i="5"/>
  <c r="P9" i="5"/>
  <c r="P10" i="5"/>
  <c r="P11" i="5"/>
  <c r="P12" i="5"/>
  <c r="P13" i="5"/>
  <c r="P14" i="5"/>
  <c r="P15" i="5"/>
  <c r="P16" i="5"/>
  <c r="P4" i="5"/>
  <c r="N5" i="5" l="1"/>
  <c r="N6" i="5"/>
  <c r="N7" i="5"/>
  <c r="N8" i="5"/>
  <c r="N9" i="5"/>
  <c r="N10" i="5"/>
  <c r="N11" i="5"/>
  <c r="N12" i="5"/>
  <c r="N13" i="5"/>
  <c r="N14" i="5"/>
  <c r="N15" i="5"/>
  <c r="N16" i="5"/>
  <c r="N4" i="5"/>
  <c r="N17" i="5" l="1"/>
</calcChain>
</file>

<file path=xl/sharedStrings.xml><?xml version="1.0" encoding="utf-8"?>
<sst xmlns="http://schemas.openxmlformats.org/spreadsheetml/2006/main" count="81" uniqueCount="47">
  <si>
    <t>QTY</t>
  </si>
  <si>
    <t>SKU</t>
  </si>
  <si>
    <t>STYLE</t>
  </si>
  <si>
    <t>RRP</t>
  </si>
  <si>
    <t>GENDER</t>
  </si>
  <si>
    <t>ADULTS</t>
  </si>
  <si>
    <t>WHL</t>
  </si>
  <si>
    <t>PHOTO</t>
  </si>
  <si>
    <t xml:space="preserve"> XS</t>
  </si>
  <si>
    <t xml:space="preserve"> S</t>
  </si>
  <si>
    <t xml:space="preserve"> M</t>
  </si>
  <si>
    <t xml:space="preserve"> L</t>
  </si>
  <si>
    <t xml:space="preserve"> XL</t>
  </si>
  <si>
    <t xml:space="preserve"> XXL</t>
  </si>
  <si>
    <t>COLOR</t>
  </si>
  <si>
    <t>WOMEN</t>
  </si>
  <si>
    <t>MEN</t>
  </si>
  <si>
    <t>DK GREY HEATHER/WHIT</t>
  </si>
  <si>
    <t>BLACK/WHITE</t>
  </si>
  <si>
    <t>WHITE/BLACK</t>
  </si>
  <si>
    <t>BLACK/REFLECTIVE SIL</t>
  </si>
  <si>
    <t>WHITE/WHITE/PURE PLA</t>
  </si>
  <si>
    <t>W NSW ESSNTL GX HR LGGNG JDI</t>
  </si>
  <si>
    <t>W NSW GYM VNTG EASY P</t>
  </si>
  <si>
    <t>W NSW ESSNTL GX MR LGGNG SWSH</t>
  </si>
  <si>
    <t xml:space="preserve"> W NSW TEE ESSNTL ICON FUTUR</t>
  </si>
  <si>
    <t>W NSW TEE ESSNTL CRP ICN FTR</t>
  </si>
  <si>
    <t>M NK FLEX STRIDE SHORT 7IN BF</t>
  </si>
  <si>
    <t>W NSW ESSNTL FLC MR PNT TIGHT</t>
  </si>
  <si>
    <t>W NSW MLNM ESSNTL FLC MR JGGR</t>
  </si>
  <si>
    <t>W NSW ESSNTL DRESS</t>
  </si>
  <si>
    <t>M NSW REPEAT PK JOGGE</t>
  </si>
  <si>
    <t>CZ8530-063</t>
  </si>
  <si>
    <t>CZ8534-063</t>
  </si>
  <si>
    <t>DM6390-010</t>
  </si>
  <si>
    <t>CZ8534-010</t>
  </si>
  <si>
    <t>BV6169-010</t>
  </si>
  <si>
    <t>BV6169-100</t>
  </si>
  <si>
    <t>BV6175-010</t>
  </si>
  <si>
    <t>BV6175-100</t>
  </si>
  <si>
    <t>CJ5459-010</t>
  </si>
  <si>
    <t>CZ8340-010</t>
  </si>
  <si>
    <t>BV4099-010</t>
  </si>
  <si>
    <t>CJ2242-010</t>
  </si>
  <si>
    <t>DM4673-101</t>
  </si>
  <si>
    <t xml:space="preserve">S I Z E 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</si>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</sst>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2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auto="1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0" fontId="1" fillId="0" borderId="0"/>
  </cellStyleXfs>
  <cellXfs count="28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33" borderId="0" xfId="0" applyFont="1" applyFill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 wrapText="1"/>
    </xf>
    <xf numFmtId="2" fontId="28" fillId="0" borderId="14" xfId="0" applyNumberFormat="1" applyFont="1" applyBorder="1" applyAlignment="1">
      <alignment horizontal="center" vertical="center"/>
    </xf>
    <xf numFmtId="166" fontId="28" fillId="33" borderId="14" xfId="69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65" fontId="28" fillId="34" borderId="12" xfId="0" applyNumberFormat="1" applyFont="1" applyFill="1" applyBorder="1" applyAlignment="1">
      <alignment horizontal="center" vertical="center" wrapText="1"/>
    </xf>
    <xf numFmtId="165" fontId="28" fillId="34" borderId="13" xfId="0" applyNumberFormat="1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166" fontId="28" fillId="34" borderId="12" xfId="0" applyNumberFormat="1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/>
    </xf>
    <xf numFmtId="0" fontId="28" fillId="34" borderId="16" xfId="0" applyFont="1" applyFill="1" applyBorder="1" applyAlignment="1">
      <alignment horizontal="center" vertical="center"/>
    </xf>
    <xf numFmtId="9" fontId="22" fillId="33" borderId="0" xfId="43" applyFont="1" applyFill="1" applyAlignment="1">
      <alignment horizontal="center" vertical="center"/>
    </xf>
    <xf numFmtId="166" fontId="30" fillId="33" borderId="0" xfId="0" applyNumberFormat="1" applyFont="1" applyFill="1" applyAlignment="1">
      <alignment horizontal="center" vertical="center" wrapText="1"/>
    </xf>
    <xf numFmtId="0" fontId="31" fillId="34" borderId="11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</cellXfs>
  <cellStyles count="7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9" builtinId="4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4"/>
    <cellStyle name="Normal" xfId="0" builtinId="0"/>
    <cellStyle name="Normalny 2" xfId="71"/>
    <cellStyle name="Note" xfId="15" builtinId="10" customBuiltin="1"/>
    <cellStyle name="Output" xfId="10" builtinId="21" customBuiltin="1"/>
    <cellStyle name="Percent" xfId="43" builtinId="5"/>
    <cellStyle name="Standaard_Blad1" xfId="70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s://intersport-de.imgdn.net/fsi/server?type=image&amp;source=intersport/Produktiv/color/156/6028803/100/F/W1_6028803_100_F1_156_NIKE.png&amp;format=png&amp;height=100&amp;width=100" TargetMode="External"/><Relationship Id="rId13" Type="http://schemas.openxmlformats.org/officeDocument/2006/relationships/image" Target="https://intersport-de.imgdn.net/fsi/server?type=image&amp;source=intersport/Produktiv/color/156/DM4673/101/VK/W1_DM4673_101_VK1_156_NIKE.png&amp;format=png&amp;height=100&amp;width=100" TargetMode="External"/><Relationship Id="rId3" Type="http://schemas.openxmlformats.org/officeDocument/2006/relationships/image" Target="https://intersport-de.imgdn.net/fsi/server?type=image&amp;source=intersport/Produktiv/color/156/CZ8530/063/VK/W1_CZ8530_063_VK1_156_NIKE.png&amp;format=png&amp;height=100&amp;width=100" TargetMode="External"/><Relationship Id="rId7" Type="http://schemas.openxmlformats.org/officeDocument/2006/relationships/image" Target="https://intersport-de.imgdn.net/fsi/server?type=image&amp;source=intersport/Produktiv/color/156/6028803/101/F/W1_6028803_101_F1_156_NIKE.png&amp;format=png&amp;height=100&amp;width=100" TargetMode="External"/><Relationship Id="rId12" Type="http://schemas.openxmlformats.org/officeDocument/2006/relationships/image" Target="https://intersport-de.imgdn.net/fsi/server?type=image&amp;source=intersport/Produktiv/color/156/CJ2242/010/VK/W1_CJ2242_010_VK1_156_NIKE.png&amp;format=png&amp;height=100&amp;width=100" TargetMode="External"/><Relationship Id="rId2" Type="http://schemas.openxmlformats.org/officeDocument/2006/relationships/image" Target="https://intersport-de.imgdn.net/fsi/server?type=image&amp;source=intersport/Produktiv/color/156/DM6390/010/VK/W1_DM6390_010_VK1_156_NIKE.png&amp;format=png&amp;height=100&amp;width=100" TargetMode="External"/><Relationship Id="rId1" Type="http://schemas.openxmlformats.org/officeDocument/2006/relationships/image" Target="https://intersport-de.imgdn.net/fsi/server?type=image&amp;source=intersport/Produktiv/color/156/6038500/101/F/W1_6038500_101_F1_156_NIKE.png&amp;format=png&amp;height=100&amp;width=100" TargetMode="External"/><Relationship Id="rId6" Type="http://schemas.openxmlformats.org/officeDocument/2006/relationships/image" Target="https://intersport-de.imgdn.net/fsi/server?type=image&amp;source=intersport/Produktiv/color/156/BV6169/010/VK/W1_BV6169_010_VK1_156_NIKE.png&amp;format=png&amp;height=100&amp;width=100" TargetMode="External"/><Relationship Id="rId11" Type="http://schemas.openxmlformats.org/officeDocument/2006/relationships/image" Target="https://intersport-de.imgdn.net/fsi/server?type=image&amp;source=intersport/Produktiv/color/156/CZ8340/010/VK/W1_CZ8340_010_VK1_156_NIKE.png&amp;format=png&amp;height=100&amp;width=100" TargetMode="External"/><Relationship Id="rId5" Type="http://schemas.openxmlformats.org/officeDocument/2006/relationships/image" Target="https://intersport-de.imgdn.net/fsi/server?type=image&amp;source=intersport/Produktiv/color/156/BV6169/100/VK/W1_BV6169_100_VK1_156_NIKE.png&amp;format=png&amp;height=100&amp;width=100" TargetMode="External"/><Relationship Id="rId10" Type="http://schemas.openxmlformats.org/officeDocument/2006/relationships/image" Target="https://intersport-de.imgdn.net/fsi/server?type=image&amp;source=intersport/Produktiv/color/156/BV4099/010/VK/W1_BV4099_010_VK1_156_NIKE.png&amp;format=png&amp;height=100&amp;width=100" TargetMode="External"/><Relationship Id="rId4" Type="http://schemas.openxmlformats.org/officeDocument/2006/relationships/image" Target="https://intersport-de.imgdn.net/fsi/server?type=image&amp;source=intersport/Produktiv/color/156/CZ8534/010/VK/W1_CZ8534_010_VK1_156_NIKE.png&amp;format=png&amp;height=100&amp;width=100" TargetMode="External"/><Relationship Id="rId9" Type="http://schemas.openxmlformats.org/officeDocument/2006/relationships/image" Target="https://intersport-de.imgdn.net/fsi/server?type=image&amp;source=intersport/Produktiv/color/156/6035285/100/F/W1_6035285_100_F1_156_NIKE.png&amp;format=png&amp;height=100&amp;width=1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576943</xdr:colOff>
      <xdr:row>3</xdr:row>
      <xdr:rowOff>97971</xdr:rowOff>
    </xdr:from>
    <xdr:to>
      <xdr:col>1</xdr:col>
      <xdr:colOff>900793</xdr:colOff>
      <xdr:row>3</xdr:row>
      <xdr:rowOff>1050471</xdr:rowOff>
    </xdr:to>
    <xdr:pic>
      <xdr:nvPicPr>
        <xdr:cNvPr id="2" name="Grafik 11378">
          <a:extLst>
            <a:ext uri="{FF2B5EF4-FFF2-40B4-BE49-F238E27FC236}">
              <a16:creationId xmlns:a16="http://schemas.microsoft.com/office/drawing/2014/main" xmlns="" id="{E0D029B0-ED5B-473E-8E79-6D4DEEA42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197429" y="1295400"/>
          <a:ext cx="323850" cy="952500"/>
        </a:xfrm>
        <a:prstGeom prst="rect">
          <a:avLst/>
        </a:prstGeom>
      </xdr:spPr>
    </xdr:pic>
    <xdr:clientData/>
  </xdr:twoCellAnchor>
  <xdr:twoCellAnchor>
    <xdr:from>
      <xdr:col>1</xdr:col>
      <xdr:colOff>261257</xdr:colOff>
      <xdr:row>4</xdr:row>
      <xdr:rowOff>130629</xdr:rowOff>
    </xdr:from>
    <xdr:to>
      <xdr:col>1</xdr:col>
      <xdr:colOff>937532</xdr:colOff>
      <xdr:row>4</xdr:row>
      <xdr:rowOff>1083129</xdr:rowOff>
    </xdr:to>
    <xdr:pic>
      <xdr:nvPicPr>
        <xdr:cNvPr id="3" name="Grafik 11576">
          <a:extLst>
            <a:ext uri="{FF2B5EF4-FFF2-40B4-BE49-F238E27FC236}">
              <a16:creationId xmlns:a16="http://schemas.microsoft.com/office/drawing/2014/main" xmlns="" id="{6EBB87BE-130D-4906-9C24-EF56904F7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881743" y="2536372"/>
          <a:ext cx="676275" cy="952500"/>
        </a:xfrm>
        <a:prstGeom prst="rect">
          <a:avLst/>
        </a:prstGeom>
      </xdr:spPr>
    </xdr:pic>
    <xdr:clientData/>
  </xdr:twoCellAnchor>
  <xdr:twoCellAnchor>
    <xdr:from>
      <xdr:col>1</xdr:col>
      <xdr:colOff>119743</xdr:colOff>
      <xdr:row>5</xdr:row>
      <xdr:rowOff>141514</xdr:rowOff>
    </xdr:from>
    <xdr:to>
      <xdr:col>1</xdr:col>
      <xdr:colOff>1001486</xdr:colOff>
      <xdr:row>5</xdr:row>
      <xdr:rowOff>1094014</xdr:rowOff>
    </xdr:to>
    <xdr:pic>
      <xdr:nvPicPr>
        <xdr:cNvPr id="4" name="Grafik 11374">
          <a:extLst>
            <a:ext uri="{FF2B5EF4-FFF2-40B4-BE49-F238E27FC236}">
              <a16:creationId xmlns:a16="http://schemas.microsoft.com/office/drawing/2014/main" xmlns="" id="{CB152A91-01D9-4F30-9F18-5D83B26DA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0229" y="3755571"/>
          <a:ext cx="881743" cy="952500"/>
        </a:xfrm>
        <a:prstGeom prst="rect">
          <a:avLst/>
        </a:prstGeom>
      </xdr:spPr>
    </xdr:pic>
    <xdr:clientData/>
  </xdr:twoCellAnchor>
  <xdr:twoCellAnchor>
    <xdr:from>
      <xdr:col>1</xdr:col>
      <xdr:colOff>293914</xdr:colOff>
      <xdr:row>6</xdr:row>
      <xdr:rowOff>163286</xdr:rowOff>
    </xdr:from>
    <xdr:to>
      <xdr:col>1</xdr:col>
      <xdr:colOff>1246414</xdr:colOff>
      <xdr:row>6</xdr:row>
      <xdr:rowOff>1115786</xdr:rowOff>
    </xdr:to>
    <xdr:pic>
      <xdr:nvPicPr>
        <xdr:cNvPr id="5" name="Grafik 11376">
          <a:extLst>
            <a:ext uri="{FF2B5EF4-FFF2-40B4-BE49-F238E27FC236}">
              <a16:creationId xmlns:a16="http://schemas.microsoft.com/office/drawing/2014/main" xmlns="" id="{C5FC1AFE-99C7-4BD4-8E34-9494808AD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914400" y="4985657"/>
          <a:ext cx="952500" cy="952500"/>
        </a:xfrm>
        <a:prstGeom prst="rect">
          <a:avLst/>
        </a:prstGeom>
      </xdr:spPr>
    </xdr:pic>
    <xdr:clientData/>
  </xdr:twoCellAnchor>
  <xdr:twoCellAnchor>
    <xdr:from>
      <xdr:col>1</xdr:col>
      <xdr:colOff>468085</xdr:colOff>
      <xdr:row>7</xdr:row>
      <xdr:rowOff>119743</xdr:rowOff>
    </xdr:from>
    <xdr:to>
      <xdr:col>1</xdr:col>
      <xdr:colOff>1068160</xdr:colOff>
      <xdr:row>7</xdr:row>
      <xdr:rowOff>1072243</xdr:rowOff>
    </xdr:to>
    <xdr:pic>
      <xdr:nvPicPr>
        <xdr:cNvPr id="6" name="Grafik 3934">
          <a:extLst>
            <a:ext uri="{FF2B5EF4-FFF2-40B4-BE49-F238E27FC236}">
              <a16:creationId xmlns:a16="http://schemas.microsoft.com/office/drawing/2014/main" xmlns="" id="{A25EDF07-FCA9-4FB6-AAB3-E2943D7B3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1088571" y="6150429"/>
          <a:ext cx="600075" cy="952500"/>
        </a:xfrm>
        <a:prstGeom prst="rect">
          <a:avLst/>
        </a:prstGeom>
      </xdr:spPr>
    </xdr:pic>
    <xdr:clientData/>
  </xdr:twoCellAnchor>
  <xdr:twoCellAnchor>
    <xdr:from>
      <xdr:col>1</xdr:col>
      <xdr:colOff>457200</xdr:colOff>
      <xdr:row>8</xdr:row>
      <xdr:rowOff>108857</xdr:rowOff>
    </xdr:from>
    <xdr:to>
      <xdr:col>1</xdr:col>
      <xdr:colOff>1076325</xdr:colOff>
      <xdr:row>8</xdr:row>
      <xdr:rowOff>1061357</xdr:rowOff>
    </xdr:to>
    <xdr:pic>
      <xdr:nvPicPr>
        <xdr:cNvPr id="7" name="Grafik 3932">
          <a:extLst>
            <a:ext uri="{FF2B5EF4-FFF2-40B4-BE49-F238E27FC236}">
              <a16:creationId xmlns:a16="http://schemas.microsoft.com/office/drawing/2014/main" xmlns="" id="{933951E8-C122-455F-A5E7-0014871C5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077686" y="7347857"/>
          <a:ext cx="619125" cy="952500"/>
        </a:xfrm>
        <a:prstGeom prst="rect">
          <a:avLst/>
        </a:prstGeom>
      </xdr:spPr>
    </xdr:pic>
    <xdr:clientData/>
  </xdr:twoCellAnchor>
  <xdr:twoCellAnchor>
    <xdr:from>
      <xdr:col>1</xdr:col>
      <xdr:colOff>293914</xdr:colOff>
      <xdr:row>9</xdr:row>
      <xdr:rowOff>152400</xdr:rowOff>
    </xdr:from>
    <xdr:to>
      <xdr:col>1</xdr:col>
      <xdr:colOff>1246414</xdr:colOff>
      <xdr:row>9</xdr:row>
      <xdr:rowOff>981075</xdr:rowOff>
    </xdr:to>
    <xdr:pic>
      <xdr:nvPicPr>
        <xdr:cNvPr id="8" name="Grafik 3970">
          <a:extLst>
            <a:ext uri="{FF2B5EF4-FFF2-40B4-BE49-F238E27FC236}">
              <a16:creationId xmlns:a16="http://schemas.microsoft.com/office/drawing/2014/main" xmlns="" id="{82A19D26-E625-4BFF-BC3D-F22396A57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914400" y="8599714"/>
          <a:ext cx="952500" cy="828675"/>
        </a:xfrm>
        <a:prstGeom prst="rect">
          <a:avLst/>
        </a:prstGeom>
      </xdr:spPr>
    </xdr:pic>
    <xdr:clientData/>
  </xdr:twoCellAnchor>
  <xdr:twoCellAnchor>
    <xdr:from>
      <xdr:col>1</xdr:col>
      <xdr:colOff>326572</xdr:colOff>
      <xdr:row>10</xdr:row>
      <xdr:rowOff>217714</xdr:rowOff>
    </xdr:from>
    <xdr:to>
      <xdr:col>1</xdr:col>
      <xdr:colOff>1279072</xdr:colOff>
      <xdr:row>10</xdr:row>
      <xdr:rowOff>998764</xdr:rowOff>
    </xdr:to>
    <xdr:pic>
      <xdr:nvPicPr>
        <xdr:cNvPr id="9" name="Grafik 3968">
          <a:extLst>
            <a:ext uri="{FF2B5EF4-FFF2-40B4-BE49-F238E27FC236}">
              <a16:creationId xmlns:a16="http://schemas.microsoft.com/office/drawing/2014/main" xmlns="" id="{9E3C47D4-B71B-4D25-857D-4825C0792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947058" y="9873343"/>
          <a:ext cx="952500" cy="781050"/>
        </a:xfrm>
        <a:prstGeom prst="rect">
          <a:avLst/>
        </a:prstGeom>
      </xdr:spPr>
    </xdr:pic>
    <xdr:clientData/>
  </xdr:twoCellAnchor>
  <xdr:twoCellAnchor>
    <xdr:from>
      <xdr:col>1</xdr:col>
      <xdr:colOff>435429</xdr:colOff>
      <xdr:row>11</xdr:row>
      <xdr:rowOff>130629</xdr:rowOff>
    </xdr:from>
    <xdr:to>
      <xdr:col>1</xdr:col>
      <xdr:colOff>1235529</xdr:colOff>
      <xdr:row>11</xdr:row>
      <xdr:rowOff>1083129</xdr:rowOff>
    </xdr:to>
    <xdr:pic>
      <xdr:nvPicPr>
        <xdr:cNvPr id="10" name="Grafik 4050">
          <a:extLst>
            <a:ext uri="{FF2B5EF4-FFF2-40B4-BE49-F238E27FC236}">
              <a16:creationId xmlns:a16="http://schemas.microsoft.com/office/drawing/2014/main" xmlns="" id="{847978B8-B6BF-4863-9CB5-6D4660CF0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1055915" y="10994572"/>
          <a:ext cx="800100" cy="952500"/>
        </a:xfrm>
        <a:prstGeom prst="rect">
          <a:avLst/>
        </a:prstGeom>
      </xdr:spPr>
    </xdr:pic>
    <xdr:clientData/>
  </xdr:twoCellAnchor>
  <xdr:twoCellAnchor>
    <xdr:from>
      <xdr:col>1</xdr:col>
      <xdr:colOff>664029</xdr:colOff>
      <xdr:row>12</xdr:row>
      <xdr:rowOff>108857</xdr:rowOff>
    </xdr:from>
    <xdr:to>
      <xdr:col>1</xdr:col>
      <xdr:colOff>1054554</xdr:colOff>
      <xdr:row>12</xdr:row>
      <xdr:rowOff>1061357</xdr:rowOff>
    </xdr:to>
    <xdr:pic>
      <xdr:nvPicPr>
        <xdr:cNvPr id="11" name="Grafik 4002">
          <a:extLst>
            <a:ext uri="{FF2B5EF4-FFF2-40B4-BE49-F238E27FC236}">
              <a16:creationId xmlns:a16="http://schemas.microsoft.com/office/drawing/2014/main" xmlns="" id="{FDD4C634-8E40-4D2F-8BF1-643840F2D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1284515" y="12181114"/>
          <a:ext cx="390525" cy="952500"/>
        </a:xfrm>
        <a:prstGeom prst="rect">
          <a:avLst/>
        </a:prstGeom>
      </xdr:spPr>
    </xdr:pic>
    <xdr:clientData/>
  </xdr:twoCellAnchor>
  <xdr:twoCellAnchor>
    <xdr:from>
      <xdr:col>1</xdr:col>
      <xdr:colOff>642257</xdr:colOff>
      <xdr:row>13</xdr:row>
      <xdr:rowOff>163286</xdr:rowOff>
    </xdr:from>
    <xdr:to>
      <xdr:col>1</xdr:col>
      <xdr:colOff>1080407</xdr:colOff>
      <xdr:row>13</xdr:row>
      <xdr:rowOff>1115786</xdr:rowOff>
    </xdr:to>
    <xdr:pic>
      <xdr:nvPicPr>
        <xdr:cNvPr id="12" name="Grafik 4248">
          <a:extLst>
            <a:ext uri="{FF2B5EF4-FFF2-40B4-BE49-F238E27FC236}">
              <a16:creationId xmlns:a16="http://schemas.microsoft.com/office/drawing/2014/main" xmlns="" id="{07DE9FFB-066C-4E5B-B791-2CF9B480B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1262743" y="13443857"/>
          <a:ext cx="438150" cy="952500"/>
        </a:xfrm>
        <a:prstGeom prst="rect">
          <a:avLst/>
        </a:prstGeom>
      </xdr:spPr>
    </xdr:pic>
    <xdr:clientData/>
  </xdr:twoCellAnchor>
  <xdr:twoCellAnchor>
    <xdr:from>
      <xdr:col>1</xdr:col>
      <xdr:colOff>587829</xdr:colOff>
      <xdr:row>14</xdr:row>
      <xdr:rowOff>130629</xdr:rowOff>
    </xdr:from>
    <xdr:to>
      <xdr:col>1</xdr:col>
      <xdr:colOff>1083129</xdr:colOff>
      <xdr:row>14</xdr:row>
      <xdr:rowOff>1083129</xdr:rowOff>
    </xdr:to>
    <xdr:pic>
      <xdr:nvPicPr>
        <xdr:cNvPr id="13" name="Grafik 11906">
          <a:extLst>
            <a:ext uri="{FF2B5EF4-FFF2-40B4-BE49-F238E27FC236}">
              <a16:creationId xmlns:a16="http://schemas.microsoft.com/office/drawing/2014/main" xmlns="" id="{382CE9E2-E37E-4586-9D72-B6EC18471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1208315" y="14619515"/>
          <a:ext cx="495300" cy="952500"/>
        </a:xfrm>
        <a:prstGeom prst="rect">
          <a:avLst/>
        </a:prstGeom>
      </xdr:spPr>
    </xdr:pic>
    <xdr:clientData/>
  </xdr:twoCellAnchor>
  <xdr:twoCellAnchor>
    <xdr:from>
      <xdr:col>1</xdr:col>
      <xdr:colOff>468085</xdr:colOff>
      <xdr:row>15</xdr:row>
      <xdr:rowOff>108857</xdr:rowOff>
    </xdr:from>
    <xdr:to>
      <xdr:col>1</xdr:col>
      <xdr:colOff>1420585</xdr:colOff>
      <xdr:row>15</xdr:row>
      <xdr:rowOff>1061357</xdr:rowOff>
    </xdr:to>
    <xdr:pic>
      <xdr:nvPicPr>
        <xdr:cNvPr id="14" name="Grafik 11476">
          <a:extLst>
            <a:ext uri="{FF2B5EF4-FFF2-40B4-BE49-F238E27FC236}">
              <a16:creationId xmlns:a16="http://schemas.microsoft.com/office/drawing/2014/main" xmlns="" id="{D4A94119-7D35-4632-BDD5-86B70E999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1088571" y="15806057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tabSelected="1" zoomScale="80" zoomScaleNormal="80" workbookViewId="0">
      <pane ySplit="3" topLeftCell="A4" activePane="bottomLeft" state="frozen"/>
      <selection pane="bottomLeft" activeCell="S14" sqref="S14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23" style="6" customWidth="1"/>
    <col min="3" max="6" width="17.5703125" style="6" customWidth="1"/>
    <col min="7" max="7" width="12" style="1" customWidth="1" outlineLevel="1"/>
    <col min="8" max="13" width="7.140625" style="1" customWidth="1" outlineLevel="1"/>
    <col min="14" max="14" width="11.85546875" style="4" customWidth="1"/>
    <col min="15" max="16" width="11.85546875" style="9" customWidth="1"/>
    <col min="17" max="16384" width="21.42578125" style="1"/>
  </cols>
  <sheetData>
    <row r="1" spans="1:17" ht="33.75" customHeight="1" thickBot="1" x14ac:dyDescent="0.3">
      <c r="A1" s="5"/>
      <c r="B1" s="8"/>
      <c r="C1" s="8"/>
      <c r="D1" s="7"/>
      <c r="E1" s="7"/>
      <c r="F1" s="7"/>
      <c r="G1" s="8"/>
      <c r="H1" s="8"/>
      <c r="I1" s="8"/>
      <c r="J1" s="8"/>
      <c r="K1" s="8"/>
      <c r="L1" s="8"/>
      <c r="M1" s="8"/>
    </row>
    <row r="2" spans="1:17" s="2" customFormat="1" ht="27.75" customHeight="1" thickBot="1" x14ac:dyDescent="0.3">
      <c r="B2" s="10"/>
      <c r="C2" s="10"/>
      <c r="D2" s="11"/>
      <c r="E2" s="11"/>
      <c r="F2" s="11"/>
      <c r="G2" s="22" t="s">
        <v>46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  <c r="N2" s="12"/>
      <c r="O2" s="25"/>
      <c r="P2" s="25"/>
    </row>
    <row r="3" spans="1:17" s="2" customFormat="1" ht="33" customHeight="1" thickBot="1" x14ac:dyDescent="0.3">
      <c r="B3" s="18" t="s">
        <v>7</v>
      </c>
      <c r="C3" s="18" t="s">
        <v>1</v>
      </c>
      <c r="D3" s="18" t="s">
        <v>2</v>
      </c>
      <c r="E3" s="19" t="s">
        <v>14</v>
      </c>
      <c r="F3" s="19" t="s">
        <v>4</v>
      </c>
      <c r="G3" s="26" t="s">
        <v>45</v>
      </c>
      <c r="H3" s="27"/>
      <c r="I3" s="27"/>
      <c r="J3" s="27"/>
      <c r="K3" s="27"/>
      <c r="L3" s="27"/>
      <c r="M3" s="27"/>
      <c r="N3" s="20" t="s">
        <v>0</v>
      </c>
      <c r="O3" s="21" t="s">
        <v>3</v>
      </c>
      <c r="P3" s="21" t="s">
        <v>6</v>
      </c>
    </row>
    <row r="4" spans="1:17" s="3" customFormat="1" ht="93" customHeight="1" x14ac:dyDescent="0.25">
      <c r="B4" s="13"/>
      <c r="C4" s="14" t="s">
        <v>33</v>
      </c>
      <c r="D4" s="14" t="s">
        <v>22</v>
      </c>
      <c r="E4" s="14" t="s">
        <v>17</v>
      </c>
      <c r="F4" s="14" t="s">
        <v>15</v>
      </c>
      <c r="G4" s="14" t="s">
        <v>5</v>
      </c>
      <c r="H4" s="13">
        <v>701</v>
      </c>
      <c r="I4" s="13">
        <v>1844</v>
      </c>
      <c r="J4" s="13">
        <v>1930</v>
      </c>
      <c r="K4" s="13">
        <v>1116</v>
      </c>
      <c r="L4" s="13"/>
      <c r="M4" s="13"/>
      <c r="N4" s="13">
        <f>SUM(H4:M4)</f>
        <v>5591</v>
      </c>
      <c r="O4" s="15">
        <v>48</v>
      </c>
      <c r="P4" s="16">
        <f>O4/2</f>
        <v>24</v>
      </c>
      <c r="Q4" s="24"/>
    </row>
    <row r="5" spans="1:17" s="3" customFormat="1" ht="93" customHeight="1" x14ac:dyDescent="0.25">
      <c r="A5" s="1"/>
      <c r="B5" s="17"/>
      <c r="C5" s="14" t="s">
        <v>34</v>
      </c>
      <c r="D5" s="14" t="s">
        <v>23</v>
      </c>
      <c r="E5" s="14" t="s">
        <v>18</v>
      </c>
      <c r="F5" s="14" t="s">
        <v>15</v>
      </c>
      <c r="G5" s="14" t="s">
        <v>5</v>
      </c>
      <c r="H5" s="13"/>
      <c r="I5" s="13">
        <v>1483</v>
      </c>
      <c r="J5" s="13">
        <v>1903</v>
      </c>
      <c r="K5" s="13">
        <v>657</v>
      </c>
      <c r="L5" s="13">
        <v>272</v>
      </c>
      <c r="M5" s="13"/>
      <c r="N5" s="13">
        <f t="shared" ref="N5:N16" si="0">SUM(H5:M5)</f>
        <v>4315</v>
      </c>
      <c r="O5" s="15">
        <v>60</v>
      </c>
      <c r="P5" s="16">
        <f t="shared" ref="P5:P16" si="1">O5/2</f>
        <v>30</v>
      </c>
    </row>
    <row r="6" spans="1:17" ht="93" customHeight="1" x14ac:dyDescent="0.25">
      <c r="B6" s="17"/>
      <c r="C6" s="14" t="s">
        <v>32</v>
      </c>
      <c r="D6" s="14" t="s">
        <v>24</v>
      </c>
      <c r="E6" s="14" t="s">
        <v>17</v>
      </c>
      <c r="F6" s="14" t="s">
        <v>15</v>
      </c>
      <c r="G6" s="14" t="s">
        <v>5</v>
      </c>
      <c r="H6" s="13"/>
      <c r="I6" s="13">
        <v>1492</v>
      </c>
      <c r="J6" s="13">
        <v>1950</v>
      </c>
      <c r="K6" s="13"/>
      <c r="L6" s="13"/>
      <c r="M6" s="13">
        <v>85</v>
      </c>
      <c r="N6" s="13">
        <f t="shared" si="0"/>
        <v>3527</v>
      </c>
      <c r="O6" s="15">
        <v>48</v>
      </c>
      <c r="P6" s="16">
        <f t="shared" si="1"/>
        <v>24</v>
      </c>
    </row>
    <row r="7" spans="1:17" ht="93" customHeight="1" x14ac:dyDescent="0.25">
      <c r="B7" s="17"/>
      <c r="C7" s="14" t="s">
        <v>35</v>
      </c>
      <c r="D7" s="14" t="s">
        <v>22</v>
      </c>
      <c r="E7" s="14" t="s">
        <v>18</v>
      </c>
      <c r="F7" s="14" t="s">
        <v>15</v>
      </c>
      <c r="G7" s="14" t="s">
        <v>5</v>
      </c>
      <c r="H7" s="13"/>
      <c r="I7" s="13">
        <v>661</v>
      </c>
      <c r="J7" s="13">
        <v>999</v>
      </c>
      <c r="K7" s="13">
        <v>43</v>
      </c>
      <c r="L7" s="13"/>
      <c r="M7" s="13"/>
      <c r="N7" s="13">
        <f t="shared" si="0"/>
        <v>1703</v>
      </c>
      <c r="O7" s="15">
        <v>33</v>
      </c>
      <c r="P7" s="16">
        <f t="shared" si="1"/>
        <v>16.5</v>
      </c>
    </row>
    <row r="8" spans="1:17" ht="93" customHeight="1" x14ac:dyDescent="0.25">
      <c r="B8" s="17"/>
      <c r="C8" s="14" t="s">
        <v>37</v>
      </c>
      <c r="D8" s="14" t="s">
        <v>25</v>
      </c>
      <c r="E8" s="14" t="s">
        <v>19</v>
      </c>
      <c r="F8" s="14" t="s">
        <v>15</v>
      </c>
      <c r="G8" s="14" t="s">
        <v>5</v>
      </c>
      <c r="H8" s="13">
        <v>485</v>
      </c>
      <c r="I8" s="13">
        <v>580</v>
      </c>
      <c r="J8" s="13"/>
      <c r="K8" s="13">
        <v>97</v>
      </c>
      <c r="L8" s="13"/>
      <c r="M8" s="13"/>
      <c r="N8" s="13">
        <f t="shared" si="0"/>
        <v>1162</v>
      </c>
      <c r="O8" s="15">
        <v>25</v>
      </c>
      <c r="P8" s="16">
        <f t="shared" si="1"/>
        <v>12.5</v>
      </c>
    </row>
    <row r="9" spans="1:17" ht="93" customHeight="1" x14ac:dyDescent="0.25">
      <c r="B9" s="17"/>
      <c r="C9" s="14" t="s">
        <v>36</v>
      </c>
      <c r="D9" s="14" t="s">
        <v>25</v>
      </c>
      <c r="E9" s="14" t="s">
        <v>18</v>
      </c>
      <c r="F9" s="14" t="s">
        <v>15</v>
      </c>
      <c r="G9" s="14" t="s">
        <v>5</v>
      </c>
      <c r="H9" s="13">
        <v>714</v>
      </c>
      <c r="I9" s="13"/>
      <c r="J9" s="13"/>
      <c r="K9" s="13"/>
      <c r="L9" s="13"/>
      <c r="M9" s="13"/>
      <c r="N9" s="13">
        <f t="shared" si="0"/>
        <v>714</v>
      </c>
      <c r="O9" s="15">
        <v>25</v>
      </c>
      <c r="P9" s="16">
        <f t="shared" si="1"/>
        <v>12.5</v>
      </c>
    </row>
    <row r="10" spans="1:17" ht="93" customHeight="1" x14ac:dyDescent="0.25">
      <c r="B10" s="17"/>
      <c r="C10" s="14" t="s">
        <v>39</v>
      </c>
      <c r="D10" s="14" t="s">
        <v>26</v>
      </c>
      <c r="E10" s="14" t="s">
        <v>19</v>
      </c>
      <c r="F10" s="14" t="s">
        <v>15</v>
      </c>
      <c r="G10" s="14" t="s">
        <v>5</v>
      </c>
      <c r="H10" s="13">
        <v>358</v>
      </c>
      <c r="I10" s="13">
        <v>132</v>
      </c>
      <c r="J10" s="13">
        <v>116</v>
      </c>
      <c r="K10" s="13"/>
      <c r="L10" s="13"/>
      <c r="M10" s="13"/>
      <c r="N10" s="13">
        <f t="shared" si="0"/>
        <v>606</v>
      </c>
      <c r="O10" s="15">
        <v>25</v>
      </c>
      <c r="P10" s="16">
        <f t="shared" si="1"/>
        <v>12.5</v>
      </c>
    </row>
    <row r="11" spans="1:17" ht="93" customHeight="1" x14ac:dyDescent="0.25">
      <c r="B11" s="17"/>
      <c r="C11" s="14" t="s">
        <v>38</v>
      </c>
      <c r="D11" s="14" t="s">
        <v>26</v>
      </c>
      <c r="E11" s="14" t="s">
        <v>18</v>
      </c>
      <c r="F11" s="14" t="s">
        <v>15</v>
      </c>
      <c r="G11" s="14" t="s">
        <v>5</v>
      </c>
      <c r="H11" s="13">
        <v>98</v>
      </c>
      <c r="I11" s="13">
        <v>99</v>
      </c>
      <c r="J11" s="13">
        <v>373</v>
      </c>
      <c r="K11" s="13"/>
      <c r="L11" s="13"/>
      <c r="M11" s="13"/>
      <c r="N11" s="13">
        <f t="shared" si="0"/>
        <v>570</v>
      </c>
      <c r="O11" s="15">
        <v>25</v>
      </c>
      <c r="P11" s="16">
        <f t="shared" si="1"/>
        <v>12.5</v>
      </c>
    </row>
    <row r="12" spans="1:17" ht="93" customHeight="1" x14ac:dyDescent="0.25">
      <c r="B12" s="17"/>
      <c r="C12" s="14" t="s">
        <v>40</v>
      </c>
      <c r="D12" s="14" t="s">
        <v>27</v>
      </c>
      <c r="E12" s="14" t="s">
        <v>20</v>
      </c>
      <c r="F12" s="14" t="s">
        <v>16</v>
      </c>
      <c r="G12" s="14" t="s">
        <v>5</v>
      </c>
      <c r="H12" s="13"/>
      <c r="I12" s="13">
        <v>109</v>
      </c>
      <c r="J12" s="13">
        <v>74</v>
      </c>
      <c r="K12" s="13"/>
      <c r="L12" s="13"/>
      <c r="M12" s="13"/>
      <c r="N12" s="13">
        <f t="shared" si="0"/>
        <v>183</v>
      </c>
      <c r="O12" s="15">
        <v>45</v>
      </c>
      <c r="P12" s="16">
        <f t="shared" si="1"/>
        <v>22.5</v>
      </c>
    </row>
    <row r="13" spans="1:17" ht="93" customHeight="1" x14ac:dyDescent="0.25">
      <c r="B13" s="17"/>
      <c r="C13" s="14" t="s">
        <v>42</v>
      </c>
      <c r="D13" s="14" t="s">
        <v>28</v>
      </c>
      <c r="E13" s="14" t="s">
        <v>18</v>
      </c>
      <c r="F13" s="14" t="s">
        <v>15</v>
      </c>
      <c r="G13" s="14" t="s">
        <v>5</v>
      </c>
      <c r="H13" s="13">
        <v>60</v>
      </c>
      <c r="I13" s="13">
        <v>81</v>
      </c>
      <c r="J13" s="13"/>
      <c r="K13" s="13"/>
      <c r="L13" s="13"/>
      <c r="M13" s="13"/>
      <c r="N13" s="13">
        <f t="shared" si="0"/>
        <v>141</v>
      </c>
      <c r="O13" s="15">
        <v>50</v>
      </c>
      <c r="P13" s="16">
        <f t="shared" si="1"/>
        <v>25</v>
      </c>
    </row>
    <row r="14" spans="1:17" ht="93" customHeight="1" x14ac:dyDescent="0.25">
      <c r="B14" s="17"/>
      <c r="C14" s="14" t="s">
        <v>41</v>
      </c>
      <c r="D14" s="14" t="s">
        <v>29</v>
      </c>
      <c r="E14" s="14" t="s">
        <v>18</v>
      </c>
      <c r="F14" s="14" t="s">
        <v>15</v>
      </c>
      <c r="G14" s="14" t="s">
        <v>5</v>
      </c>
      <c r="H14" s="13"/>
      <c r="I14" s="13"/>
      <c r="J14" s="13"/>
      <c r="K14" s="13"/>
      <c r="L14" s="13">
        <v>88</v>
      </c>
      <c r="M14" s="13"/>
      <c r="N14" s="13">
        <f t="shared" si="0"/>
        <v>88</v>
      </c>
      <c r="O14" s="15">
        <v>60</v>
      </c>
      <c r="P14" s="16">
        <f t="shared" si="1"/>
        <v>30</v>
      </c>
    </row>
    <row r="15" spans="1:17" ht="93" customHeight="1" x14ac:dyDescent="0.25">
      <c r="B15" s="17"/>
      <c r="C15" s="14" t="s">
        <v>43</v>
      </c>
      <c r="D15" s="14" t="s">
        <v>30</v>
      </c>
      <c r="E15" s="14" t="s">
        <v>18</v>
      </c>
      <c r="F15" s="14" t="s">
        <v>15</v>
      </c>
      <c r="G15" s="14" t="s">
        <v>5</v>
      </c>
      <c r="H15" s="13">
        <v>53</v>
      </c>
      <c r="I15" s="13">
        <v>8</v>
      </c>
      <c r="J15" s="13"/>
      <c r="K15" s="13"/>
      <c r="L15" s="13"/>
      <c r="M15" s="13"/>
      <c r="N15" s="13">
        <f t="shared" si="0"/>
        <v>61</v>
      </c>
      <c r="O15" s="15">
        <v>35</v>
      </c>
      <c r="P15" s="16">
        <f t="shared" si="1"/>
        <v>17.5</v>
      </c>
    </row>
    <row r="16" spans="1:17" ht="93" customHeight="1" x14ac:dyDescent="0.25">
      <c r="B16" s="17"/>
      <c r="C16" s="14" t="s">
        <v>44</v>
      </c>
      <c r="D16" s="14" t="s">
        <v>31</v>
      </c>
      <c r="E16" s="14" t="s">
        <v>21</v>
      </c>
      <c r="F16" s="14" t="s">
        <v>16</v>
      </c>
      <c r="G16" s="14" t="s">
        <v>5</v>
      </c>
      <c r="H16" s="13"/>
      <c r="I16" s="13">
        <v>33</v>
      </c>
      <c r="J16" s="13">
        <v>11</v>
      </c>
      <c r="K16" s="13"/>
      <c r="L16" s="13"/>
      <c r="M16" s="13"/>
      <c r="N16" s="13">
        <f t="shared" si="0"/>
        <v>44</v>
      </c>
      <c r="O16" s="15">
        <v>60</v>
      </c>
      <c r="P16" s="16">
        <f t="shared" si="1"/>
        <v>30</v>
      </c>
    </row>
    <row r="17" spans="14:14" ht="77.099999999999994" customHeight="1" x14ac:dyDescent="0.25">
      <c r="N17" s="4">
        <f>SUM(N4:N16)</f>
        <v>18705</v>
      </c>
    </row>
  </sheetData>
  <autoFilter ref="B3:P16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sortState ref="B4:Q16">
    <sortCondition descending="1" ref="N4:N16"/>
  </sortState>
  <mergeCells count="2">
    <mergeCell ref="O2:P2"/>
    <mergeCell ref="G3:M3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4D31A-4D82-4AE7-9A21-7FE75492D25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ec6bed14-7f9b-4f27-bb3d-c16a74aafb0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2023-06-21T09:28:25Z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